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0" windowWidth="12600" windowHeight="9900" tabRatio="601" activeTab="0"/>
  </bookViews>
  <sheets>
    <sheet name="Schedule A" sheetId="1" r:id="rId1"/>
  </sheets>
  <definedNames>
    <definedName name="_xlnm.Print_Area" localSheetId="0">'Schedule A'!$A$12:$G$107</definedName>
    <definedName name="_xlnm.Print_Titles" localSheetId="0">'Schedule A'!$1:$11</definedName>
  </definedNames>
  <calcPr fullCalcOnLoad="1"/>
</workbook>
</file>

<file path=xl/sharedStrings.xml><?xml version="1.0" encoding="utf-8"?>
<sst xmlns="http://schemas.openxmlformats.org/spreadsheetml/2006/main" count="215" uniqueCount="97">
  <si>
    <t>Description of Services</t>
  </si>
  <si>
    <t>Volume</t>
  </si>
  <si>
    <t>General Account Services</t>
  </si>
  <si>
    <t>Account Maintenance</t>
  </si>
  <si>
    <t>Depository Services</t>
  </si>
  <si>
    <t>Information Services</t>
  </si>
  <si>
    <t>Total Services Charges Incurred:</t>
  </si>
  <si>
    <t>Less - Accrued Earnings Credits:</t>
  </si>
  <si>
    <t>Unit Price Bid</t>
  </si>
  <si>
    <t>Estimated Cost</t>
  </si>
  <si>
    <t>City of Milwaukee, Wisconsin</t>
  </si>
  <si>
    <t>Schedule "A"</t>
  </si>
  <si>
    <t>X</t>
  </si>
  <si>
    <t>=</t>
  </si>
  <si>
    <t>Estimated Total Cost of Contract</t>
  </si>
  <si>
    <t>Estimated Annual Cost of Year One:</t>
  </si>
  <si>
    <t>A</t>
  </si>
  <si>
    <t>B</t>
  </si>
  <si>
    <t>C</t>
  </si>
  <si>
    <t>D</t>
  </si>
  <si>
    <t>E</t>
  </si>
  <si>
    <t>Estimated Total Cost of Contract (Sum of A, B, C, D, and E):</t>
  </si>
  <si>
    <t>Estimated</t>
  </si>
  <si>
    <t>Total Services Charges Due:</t>
  </si>
  <si>
    <t xml:space="preserve">Basis of Earnings Credit Rate: ___________________________________________________________________________ </t>
  </si>
  <si>
    <t xml:space="preserve">Enter Bank Name:   </t>
  </si>
  <si>
    <t>Enter</t>
  </si>
  <si>
    <t xml:space="preserve">Employes' Retirement System </t>
  </si>
  <si>
    <t>Zero Balance Monthly Base</t>
  </si>
  <si>
    <t>Debits Posted</t>
  </si>
  <si>
    <t>Client Analysis Statement - Paper</t>
  </si>
  <si>
    <t>Branch/Store/Night Drop Deposit</t>
  </si>
  <si>
    <t xml:space="preserve">Checks Deposited </t>
  </si>
  <si>
    <t>Paper Disbursement Services</t>
  </si>
  <si>
    <t>Pymt Auth Max Check Mthly Base</t>
  </si>
  <si>
    <t>Cash Deposited in Branch/Store</t>
  </si>
  <si>
    <t>Positive Pay Exception Checks Returned</t>
  </si>
  <si>
    <t>Positive Pay Monthly Base</t>
  </si>
  <si>
    <t>POS Pay Checks with no issue record</t>
  </si>
  <si>
    <t>Image Paid Check Monthly Base</t>
  </si>
  <si>
    <t>OTC Debit Block Monthly Base</t>
  </si>
  <si>
    <t>Image Paid Check Per CD</t>
  </si>
  <si>
    <t>DDA Checks Paid</t>
  </si>
  <si>
    <t>Image Paid Check Per Item</t>
  </si>
  <si>
    <t>Paper Disbursement Recon Services</t>
  </si>
  <si>
    <t>CEO Register Input - Item</t>
  </si>
  <si>
    <t>ARP Monthly Base - Full</t>
  </si>
  <si>
    <t>ARP Full Recon - Item</t>
  </si>
  <si>
    <t>ARP Output - Transmission</t>
  </si>
  <si>
    <t>ARP Optional Reports</t>
  </si>
  <si>
    <t>ARP Aged Issue Records On File - Item</t>
  </si>
  <si>
    <t>Positive Pay Exceptions - Item</t>
  </si>
  <si>
    <t>General ACH Services</t>
  </si>
  <si>
    <t>Electronic Credits Posted</t>
  </si>
  <si>
    <t>ACH Monthly Base</t>
  </si>
  <si>
    <t>ACH One Day Item</t>
  </si>
  <si>
    <t>ACH Two Day Item</t>
  </si>
  <si>
    <t>ACH Originated - Addenda Rec</t>
  </si>
  <si>
    <t>ACH Received Item</t>
  </si>
  <si>
    <t>ACH Return Item - Electronic</t>
  </si>
  <si>
    <t>ACH Return Admin - Electronic</t>
  </si>
  <si>
    <t>ACH Payments Online Batch Release</t>
  </si>
  <si>
    <t>ACH Transmission Charge</t>
  </si>
  <si>
    <t>ACH Delete - Item</t>
  </si>
  <si>
    <t>ACH Reversal - Item</t>
  </si>
  <si>
    <t>ACH Payments One Day Item</t>
  </si>
  <si>
    <t>ACH Payments Two Day Item</t>
  </si>
  <si>
    <t>ACH Payments Base Fee</t>
  </si>
  <si>
    <t>ACH CEO Fraud Filter Stop Mthlybase</t>
  </si>
  <si>
    <t>ACH NOC - Info Reporting Advice</t>
  </si>
  <si>
    <t>Wire &amp; Other Funds Transfer Service</t>
  </si>
  <si>
    <t>Wire Detail Rpt Subscription - Acct</t>
  </si>
  <si>
    <t>Wire in - Domestic</t>
  </si>
  <si>
    <t>Desktop Deposit Monthly Base</t>
  </si>
  <si>
    <t>Electronic Window Extended Stor 30</t>
  </si>
  <si>
    <t>Electronic Window Exteded Stor 60</t>
  </si>
  <si>
    <t>ARP Stmts &amp; Rpts (Csv/Excel) Base</t>
  </si>
  <si>
    <t>ARP Stmts &amp; Rpts (Csv/Excel) Item</t>
  </si>
  <si>
    <t>Contractor's Unit Pricing Schedule - General Banking Services RFP</t>
  </si>
  <si>
    <t>Estimated Annual Cost of Year Two (A x 1.03):</t>
  </si>
  <si>
    <t>Estimated Annual Cost of Year Three (B x 1.03):</t>
  </si>
  <si>
    <t>Estimated Annual Cost of Year Four (C x 1.03):</t>
  </si>
  <si>
    <t>Estimated Annual Cost of Year Five (D x 1.03):</t>
  </si>
  <si>
    <t>Stop Payment - Online</t>
  </si>
  <si>
    <t>Image View &lt; 90 Days - Item</t>
  </si>
  <si>
    <t>Check Cashing Threshold Monthly Base</t>
  </si>
  <si>
    <t>Checks Pay To Indiv Block Monthly Base</t>
  </si>
  <si>
    <t>Electronic Search</t>
  </si>
  <si>
    <t>Electronic ARP Stme &amp; Rpts Monthly Base</t>
  </si>
  <si>
    <t>Positive Pay Exception - Electronic Image</t>
  </si>
  <si>
    <t>ACH Subscription - Account</t>
  </si>
  <si>
    <t>ACH Subscription - Item</t>
  </si>
  <si>
    <t>ACH Return Subscription - Account</t>
  </si>
  <si>
    <t>ACH Return Subscription - Item</t>
  </si>
  <si>
    <t>Prev Day Subscription Mthly Base</t>
  </si>
  <si>
    <t>Previous Day Item Loaded</t>
  </si>
  <si>
    <t>Event Messaging Service - Email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</si>
</sst>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00_);[Red]\(#,##0.00000\)"/>
    <numFmt numFmtId="165" formatCode="&quot;$&quot;#,##0.0000_);[Red]\(&quot;$&quot;#,##0.0000\)"/>
    <numFmt numFmtId="166" formatCode="0.0000%"/>
    <numFmt numFmtId="167" formatCode="[$-409]dddd\,\ mmmm\ dd\,\ yyyy"/>
    <numFmt numFmtId="168" formatCode="[$-409]h:mm:ss\ AM/PM"/>
    <numFmt numFmtId="169" formatCode="&quot;$&quot;#,##0.0_);[Red]\(&quot;$&quot;#,##0.0\)"/>
  </numFmts>
  <fonts count="66">
    <font>
      <sz val="10"/>
      <name val="Arial"/>
      <family val="0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u val="single"/>
      <sz val="10"/>
      <name val="Arial"/>
      <family val="2"/>
    </font>
    <font>
      <u val="single"/>
      <sz val="10"/>
      <name val="Arial"/>
      <family val="2"/>
    </font>
    <font>
      <b/>
      <sz val="10"/>
      <name val="Arial"/>
      <family val="2"/>
    </font>
    <font>
      <b/>
      <u val="single"/>
      <sz val="8.5"/>
      <name val="Arial"/>
      <family val="2"/>
    </font>
    <font>
      <b/>
      <sz val="8.5"/>
      <name val="Arial"/>
      <family val="2"/>
    </font>
    <font>
      <sz val="14"/>
      <name val="Arial Rounded MT Bold"/>
      <family val="2"/>
    </font>
    <font>
      <sz val="12"/>
      <name val="Arial Rounded MT Bold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8.5"/>
      <color indexed="12"/>
      <name val="Arial"/>
      <family val="2"/>
    </font>
    <font>
      <b/>
      <u val="single"/>
      <sz val="8.5"/>
      <color indexed="12"/>
      <name val="Arial"/>
      <family val="2"/>
    </font>
    <font>
      <b/>
      <sz val="12"/>
      <color indexed="12"/>
      <name val="Arial"/>
      <family val="2"/>
    </font>
    <font>
      <sz val="12"/>
      <color indexed="12"/>
      <name val="Arial"/>
      <family val="2"/>
    </font>
    <font>
      <sz val="14"/>
      <color indexed="12"/>
      <name val="Arial Rounded MT Bold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sz val="10"/>
      <color indexed="8"/>
      <name val="Arial"/>
      <family val="2"/>
    </font>
    <font>
      <sz val="14"/>
      <color indexed="9"/>
      <name val="Arial Rounded MT Bold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9C0006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3F3F76"/>
      <name val="Arial"/>
      <family val="2"/>
    </font>
    <font>
      <sz val="12"/>
      <color rgb="FFFA7D00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b/>
      <sz val="18"/>
      <color theme="3"/>
      <name val="Cambria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  <font>
      <b/>
      <sz val="10"/>
      <color rgb="FF0000FF"/>
      <name val="Arial"/>
      <family val="2"/>
    </font>
    <font>
      <sz val="10"/>
      <color rgb="FF0000FF"/>
      <name val="Arial"/>
      <family val="2"/>
    </font>
    <font>
      <b/>
      <sz val="8.5"/>
      <color rgb="FF0000FF"/>
      <name val="Arial"/>
      <family val="2"/>
    </font>
    <font>
      <b/>
      <u val="single"/>
      <sz val="8.5"/>
      <color rgb="FF0000FF"/>
      <name val="Arial"/>
      <family val="2"/>
    </font>
    <font>
      <b/>
      <sz val="12"/>
      <color rgb="FF0000FF"/>
      <name val="Arial"/>
      <family val="2"/>
    </font>
    <font>
      <sz val="12"/>
      <color rgb="FF0000FF"/>
      <name val="Arial"/>
      <family val="2"/>
    </font>
    <font>
      <sz val="14"/>
      <color rgb="FF0000FF"/>
      <name val="Arial Rounded MT Bold"/>
      <family val="2"/>
    </font>
    <font>
      <b/>
      <sz val="10"/>
      <color theme="1"/>
      <name val="Arial"/>
      <family val="2"/>
    </font>
    <font>
      <b/>
      <sz val="14"/>
      <color theme="1"/>
      <name val="Arial"/>
      <family val="2"/>
    </font>
    <font>
      <sz val="10"/>
      <color theme="1"/>
      <name val="Arial"/>
      <family val="2"/>
    </font>
    <font>
      <sz val="14"/>
      <color theme="0"/>
      <name val="Arial Rounded MT Bold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indexed="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2" fontId="38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38" fillId="32" borderId="7" applyNumberFormat="0" applyFont="0" applyAlignment="0" applyProtection="0"/>
    <xf numFmtId="0" fontId="51" fillId="27" borderId="8" applyNumberFormat="0" applyAlignment="0" applyProtection="0"/>
    <xf numFmtId="9" fontId="38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8" fontId="6" fillId="0" borderId="0" xfId="0" applyNumberFormat="1" applyFont="1" applyFill="1" applyAlignment="1">
      <alignment horizontal="right" vertical="center"/>
    </xf>
    <xf numFmtId="8" fontId="6" fillId="0" borderId="0" xfId="0" applyNumberFormat="1" applyFont="1" applyFill="1" applyAlignment="1">
      <alignment vertical="center"/>
    </xf>
    <xf numFmtId="8" fontId="2" fillId="0" borderId="10" xfId="0" applyNumberFormat="1" applyFont="1" applyFill="1" applyBorder="1" applyAlignment="1">
      <alignment vertical="center"/>
    </xf>
    <xf numFmtId="164" fontId="0" fillId="0" borderId="0" xfId="0" applyNumberFormat="1" applyFont="1" applyFill="1" applyAlignment="1">
      <alignment vertical="center"/>
    </xf>
    <xf numFmtId="165" fontId="0" fillId="0" borderId="0" xfId="0" applyNumberFormat="1" applyFont="1" applyFill="1" applyBorder="1" applyAlignment="1">
      <alignment vertical="center"/>
    </xf>
    <xf numFmtId="38" fontId="0" fillId="0" borderId="0" xfId="0" applyNumberFormat="1" applyFont="1" applyFill="1" applyAlignment="1">
      <alignment vertical="center"/>
    </xf>
    <xf numFmtId="8" fontId="0" fillId="0" borderId="0" xfId="0" applyNumberFormat="1" applyFont="1" applyFill="1" applyAlignment="1">
      <alignment vertical="center"/>
    </xf>
    <xf numFmtId="164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64" fontId="6" fillId="0" borderId="0" xfId="0" applyNumberFormat="1" applyFont="1" applyFill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2" fillId="0" borderId="11" xfId="0" applyFont="1" applyFill="1" applyBorder="1" applyAlignment="1">
      <alignment horizontal="right" vertical="center"/>
    </xf>
    <xf numFmtId="0" fontId="3" fillId="0" borderId="11" xfId="0" applyFont="1" applyFill="1" applyBorder="1" applyAlignment="1">
      <alignment vertical="center"/>
    </xf>
    <xf numFmtId="0" fontId="2" fillId="0" borderId="0" xfId="0" applyFont="1" applyFill="1" applyAlignment="1">
      <alignment horizontal="left"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horizontal="right" vertical="center"/>
    </xf>
    <xf numFmtId="0" fontId="6" fillId="0" borderId="0" xfId="0" applyFont="1" applyFill="1" applyAlignment="1">
      <alignment horizontal="right" vertical="center"/>
    </xf>
    <xf numFmtId="0" fontId="3" fillId="0" borderId="12" xfId="0" applyFont="1" applyFill="1" applyBorder="1" applyAlignment="1">
      <alignment vertical="center"/>
    </xf>
    <xf numFmtId="0" fontId="6" fillId="0" borderId="0" xfId="0" applyFont="1" applyAlignment="1">
      <alignment/>
    </xf>
    <xf numFmtId="0" fontId="6" fillId="0" borderId="0" xfId="0" applyFont="1" applyAlignment="1">
      <alignment vertical="center"/>
    </xf>
    <xf numFmtId="164" fontId="6" fillId="0" borderId="0" xfId="0" applyNumberFormat="1" applyFont="1" applyAlignment="1">
      <alignment vertical="center"/>
    </xf>
    <xf numFmtId="164" fontId="6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165" fontId="6" fillId="0" borderId="0" xfId="0" applyNumberFormat="1" applyFont="1" applyFill="1" applyBorder="1" applyAlignment="1">
      <alignment horizontal="center" vertical="center"/>
    </xf>
    <xf numFmtId="49" fontId="7" fillId="0" borderId="0" xfId="0" applyNumberFormat="1" applyFont="1" applyFill="1" applyAlignment="1">
      <alignment vertical="center"/>
    </xf>
    <xf numFmtId="164" fontId="7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right" vertical="center"/>
    </xf>
    <xf numFmtId="0" fontId="8" fillId="0" borderId="0" xfId="0" applyFont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/>
    </xf>
    <xf numFmtId="164" fontId="3" fillId="0" borderId="0" xfId="0" applyNumberFormat="1" applyFont="1" applyAlignment="1">
      <alignment/>
    </xf>
    <xf numFmtId="0" fontId="9" fillId="0" borderId="0" xfId="0" applyFont="1" applyFill="1" applyAlignment="1">
      <alignment vertical="center"/>
    </xf>
    <xf numFmtId="0" fontId="2" fillId="0" borderId="0" xfId="0" applyFont="1" applyFill="1" applyAlignment="1">
      <alignment/>
    </xf>
    <xf numFmtId="0" fontId="0" fillId="0" borderId="0" xfId="0" applyNumberFormat="1" applyFont="1" applyFill="1" applyAlignment="1">
      <alignment vertical="center"/>
    </xf>
    <xf numFmtId="0" fontId="0" fillId="0" borderId="0" xfId="0" applyFont="1" applyAlignment="1">
      <alignment/>
    </xf>
    <xf numFmtId="164" fontId="0" fillId="0" borderId="0" xfId="0" applyNumberFormat="1" applyFont="1" applyAlignment="1">
      <alignment/>
    </xf>
    <xf numFmtId="8" fontId="2" fillId="0" borderId="13" xfId="0" applyNumberFormat="1" applyFont="1" applyFill="1" applyBorder="1" applyAlignment="1">
      <alignment/>
    </xf>
    <xf numFmtId="6" fontId="6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/>
    </xf>
    <xf numFmtId="164" fontId="55" fillId="0" borderId="0" xfId="0" applyNumberFormat="1" applyFont="1" applyAlignment="1">
      <alignment vertical="center"/>
    </xf>
    <xf numFmtId="164" fontId="56" fillId="0" borderId="0" xfId="0" applyNumberFormat="1" applyFont="1" applyFill="1" applyAlignment="1">
      <alignment vertical="center"/>
    </xf>
    <xf numFmtId="0" fontId="57" fillId="0" borderId="0" xfId="0" applyFont="1" applyAlignment="1">
      <alignment horizontal="center" vertical="center" wrapText="1"/>
    </xf>
    <xf numFmtId="164" fontId="58" fillId="0" borderId="0" xfId="0" applyNumberFormat="1" applyFont="1" applyFill="1" applyBorder="1" applyAlignment="1">
      <alignment horizontal="center" vertical="center"/>
    </xf>
    <xf numFmtId="165" fontId="56" fillId="0" borderId="0" xfId="0" applyNumberFormat="1" applyFont="1" applyFill="1" applyBorder="1" applyAlignment="1">
      <alignment vertical="center"/>
    </xf>
    <xf numFmtId="164" fontId="56" fillId="0" borderId="0" xfId="0" applyNumberFormat="1" applyFont="1" applyFill="1" applyBorder="1" applyAlignment="1">
      <alignment vertical="center"/>
    </xf>
    <xf numFmtId="0" fontId="56" fillId="0" borderId="0" xfId="0" applyFont="1" applyFill="1" applyBorder="1" applyAlignment="1">
      <alignment vertical="center"/>
    </xf>
    <xf numFmtId="0" fontId="56" fillId="0" borderId="0" xfId="0" applyFont="1" applyFill="1" applyAlignment="1">
      <alignment vertical="center"/>
    </xf>
    <xf numFmtId="164" fontId="55" fillId="0" borderId="0" xfId="0" applyNumberFormat="1" applyFont="1" applyFill="1" applyAlignment="1">
      <alignment horizontal="center" vertical="center" wrapText="1"/>
    </xf>
    <xf numFmtId="166" fontId="55" fillId="0" borderId="0" xfId="0" applyNumberFormat="1" applyFont="1" applyFill="1" applyBorder="1" applyAlignment="1">
      <alignment vertical="center"/>
    </xf>
    <xf numFmtId="0" fontId="56" fillId="0" borderId="11" xfId="0" applyFont="1" applyFill="1" applyBorder="1" applyAlignment="1">
      <alignment vertical="center"/>
    </xf>
    <xf numFmtId="164" fontId="56" fillId="0" borderId="0" xfId="0" applyNumberFormat="1" applyFont="1" applyAlignment="1">
      <alignment/>
    </xf>
    <xf numFmtId="164" fontId="59" fillId="0" borderId="0" xfId="0" applyNumberFormat="1" applyFont="1" applyAlignment="1">
      <alignment/>
    </xf>
    <xf numFmtId="164" fontId="60" fillId="0" borderId="0" xfId="0" applyNumberFormat="1" applyFont="1" applyAlignment="1">
      <alignment/>
    </xf>
    <xf numFmtId="164" fontId="55" fillId="0" borderId="0" xfId="0" applyNumberFormat="1" applyFont="1" applyAlignment="1">
      <alignment horizontal="right" vertical="center"/>
    </xf>
    <xf numFmtId="0" fontId="9" fillId="32" borderId="12" xfId="0" applyFont="1" applyFill="1" applyBorder="1" applyAlignment="1">
      <alignment/>
    </xf>
    <xf numFmtId="164" fontId="61" fillId="32" borderId="11" xfId="0" applyNumberFormat="1" applyFont="1" applyFill="1" applyBorder="1" applyAlignment="1">
      <alignment/>
    </xf>
    <xf numFmtId="164" fontId="9" fillId="32" borderId="11" xfId="0" applyNumberFormat="1" applyFont="1" applyFill="1" applyBorder="1" applyAlignment="1">
      <alignment/>
    </xf>
    <xf numFmtId="0" fontId="9" fillId="32" borderId="11" xfId="0" applyFont="1" applyFill="1" applyBorder="1" applyAlignment="1">
      <alignment horizontal="right"/>
    </xf>
    <xf numFmtId="8" fontId="9" fillId="32" borderId="10" xfId="0" applyNumberFormat="1" applyFont="1" applyFill="1" applyBorder="1" applyAlignment="1">
      <alignment/>
    </xf>
    <xf numFmtId="0" fontId="55" fillId="0" borderId="0" xfId="0" applyFont="1" applyAlignment="1">
      <alignment vertical="center"/>
    </xf>
    <xf numFmtId="0" fontId="59" fillId="0" borderId="0" xfId="0" applyFont="1" applyFill="1" applyAlignment="1">
      <alignment vertical="center"/>
    </xf>
    <xf numFmtId="49" fontId="58" fillId="0" borderId="0" xfId="0" applyNumberFormat="1" applyFont="1" applyFill="1" applyAlignment="1">
      <alignment vertical="center"/>
    </xf>
    <xf numFmtId="0" fontId="55" fillId="0" borderId="0" xfId="0" applyFont="1" applyFill="1" applyAlignment="1">
      <alignment vertical="center"/>
    </xf>
    <xf numFmtId="0" fontId="56" fillId="0" borderId="0" xfId="0" applyFont="1" applyFill="1" applyAlignment="1">
      <alignment/>
    </xf>
    <xf numFmtId="0" fontId="61" fillId="0" borderId="0" xfId="0" applyFont="1" applyFill="1" applyAlignment="1">
      <alignment vertical="center"/>
    </xf>
    <xf numFmtId="0" fontId="62" fillId="0" borderId="0" xfId="0" applyFont="1" applyAlignment="1">
      <alignment horizontal="centerContinuous" vertical="center"/>
    </xf>
    <xf numFmtId="164" fontId="62" fillId="0" borderId="0" xfId="0" applyNumberFormat="1" applyFont="1" applyAlignment="1">
      <alignment horizontal="centerContinuous" vertical="center"/>
    </xf>
    <xf numFmtId="0" fontId="6" fillId="0" borderId="0" xfId="0" applyFont="1" applyFill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63" fillId="0" borderId="0" xfId="0" applyFont="1" applyAlignment="1">
      <alignment horizontal="center" vertical="center"/>
    </xf>
    <xf numFmtId="0" fontId="64" fillId="0" borderId="0" xfId="0" applyFont="1" applyAlignment="1">
      <alignment horizontal="center" vertical="center"/>
    </xf>
    <xf numFmtId="164" fontId="10" fillId="33" borderId="12" xfId="0" applyNumberFormat="1" applyFont="1" applyFill="1" applyBorder="1" applyAlignment="1">
      <alignment horizontal="center" vertical="center"/>
    </xf>
    <xf numFmtId="164" fontId="10" fillId="33" borderId="11" xfId="0" applyNumberFormat="1" applyFont="1" applyFill="1" applyBorder="1" applyAlignment="1">
      <alignment horizontal="center" vertical="center"/>
    </xf>
    <xf numFmtId="164" fontId="10" fillId="33" borderId="10" xfId="0" applyNumberFormat="1" applyFont="1" applyFill="1" applyBorder="1" applyAlignment="1">
      <alignment horizontal="center" vertical="center"/>
    </xf>
    <xf numFmtId="0" fontId="65" fillId="34" borderId="0" xfId="0" applyFont="1" applyFill="1" applyAlignment="1">
      <alignment horizontal="center"/>
    </xf>
    <xf numFmtId="0" fontId="0" fillId="0" borderId="0" xfId="0" applyFont="1" applyFill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7"/>
  <sheetViews>
    <sheetView tabSelected="1" zoomScalePageLayoutView="0" workbookViewId="0" topLeftCell="A1">
      <pane ySplit="11" topLeftCell="A45" activePane="bottomLeft" state="frozen"/>
      <selection pane="topLeft" activeCell="A1" sqref="A1"/>
      <selection pane="bottomLeft" activeCell="O48" sqref="O48"/>
    </sheetView>
  </sheetViews>
  <sheetFormatPr defaultColWidth="9.140625" defaultRowHeight="12.75"/>
  <cols>
    <col min="1" max="1" width="9.140625" style="52" customWidth="1"/>
    <col min="2" max="2" width="52.57421875" style="12" customWidth="1"/>
    <col min="3" max="3" width="13.140625" style="46" customWidth="1"/>
    <col min="4" max="4" width="2.28125" style="5" bestFit="1" customWidth="1"/>
    <col min="5" max="5" width="12.7109375" style="12" customWidth="1"/>
    <col min="6" max="6" width="2.140625" style="12" bestFit="1" customWidth="1"/>
    <col min="7" max="7" width="17.8515625" style="12" customWidth="1"/>
    <col min="8" max="16384" width="9.140625" style="12" customWidth="1"/>
  </cols>
  <sheetData>
    <row r="1" spans="1:7" ht="12.75">
      <c r="A1" s="71" t="s">
        <v>27</v>
      </c>
      <c r="B1" s="72"/>
      <c r="C1" s="72"/>
      <c r="D1" s="72"/>
      <c r="E1" s="71"/>
      <c r="F1" s="71"/>
      <c r="G1" s="71"/>
    </row>
    <row r="2" spans="1:7" ht="12.75">
      <c r="A2" s="71" t="s">
        <v>10</v>
      </c>
      <c r="B2" s="72"/>
      <c r="C2" s="72"/>
      <c r="D2" s="72"/>
      <c r="E2" s="71"/>
      <c r="F2" s="71"/>
      <c r="G2" s="71"/>
    </row>
    <row r="3" spans="1:7" ht="12.75">
      <c r="A3" s="71"/>
      <c r="B3" s="72"/>
      <c r="C3" s="72"/>
      <c r="D3" s="72"/>
      <c r="E3" s="71"/>
      <c r="F3" s="71"/>
      <c r="G3" s="71"/>
    </row>
    <row r="4" spans="1:7" ht="18">
      <c r="A4" s="75" t="s">
        <v>11</v>
      </c>
      <c r="B4" s="76"/>
      <c r="C4" s="76"/>
      <c r="D4" s="76"/>
      <c r="E4" s="76"/>
      <c r="F4" s="76"/>
      <c r="G4" s="76"/>
    </row>
    <row r="5" spans="1:7" ht="18">
      <c r="A5" s="75" t="s">
        <v>78</v>
      </c>
      <c r="B5" s="76"/>
      <c r="C5" s="76"/>
      <c r="D5" s="76"/>
      <c r="E5" s="76"/>
      <c r="F5" s="76"/>
      <c r="G5" s="76"/>
    </row>
    <row r="6" spans="1:7" ht="13.5" thickBot="1">
      <c r="A6" s="65"/>
      <c r="B6" s="23"/>
      <c r="C6" s="45"/>
      <c r="D6" s="23"/>
      <c r="E6" s="22"/>
      <c r="F6" s="22"/>
      <c r="G6" s="22"/>
    </row>
    <row r="7" spans="1:7" ht="19.5" customHeight="1" thickBot="1">
      <c r="A7" s="65"/>
      <c r="B7" s="59" t="s">
        <v>25</v>
      </c>
      <c r="C7" s="77"/>
      <c r="D7" s="78"/>
      <c r="E7" s="78"/>
      <c r="F7" s="78"/>
      <c r="G7" s="79"/>
    </row>
    <row r="8" spans="1:6" s="1" customFormat="1" ht="6" customHeight="1">
      <c r="A8" s="66"/>
      <c r="B8" s="16"/>
      <c r="C8" s="46"/>
      <c r="D8" s="5"/>
      <c r="E8" s="7"/>
      <c r="F8" s="7"/>
    </row>
    <row r="9" spans="1:7" ht="12.75">
      <c r="A9" s="47"/>
      <c r="B9" s="24"/>
      <c r="C9" s="47" t="s">
        <v>26</v>
      </c>
      <c r="D9" s="24"/>
      <c r="E9" s="30" t="s">
        <v>22</v>
      </c>
      <c r="F9" s="25"/>
      <c r="G9" s="25"/>
    </row>
    <row r="10" spans="1:7" s="27" customFormat="1" ht="15" customHeight="1">
      <c r="A10" s="67"/>
      <c r="B10" s="27" t="s">
        <v>0</v>
      </c>
      <c r="C10" s="48" t="s">
        <v>8</v>
      </c>
      <c r="D10" s="28"/>
      <c r="E10" s="31" t="s">
        <v>1</v>
      </c>
      <c r="F10" s="29"/>
      <c r="G10" s="29" t="s">
        <v>9</v>
      </c>
    </row>
    <row r="11" spans="1:6" s="1" customFormat="1" ht="6" customHeight="1">
      <c r="A11" s="66"/>
      <c r="B11" s="16"/>
      <c r="C11" s="46"/>
      <c r="D11" s="5"/>
      <c r="E11" s="7"/>
      <c r="F11" s="7"/>
    </row>
    <row r="12" spans="2:7" ht="12.75" customHeight="1">
      <c r="B12" s="17" t="s">
        <v>2</v>
      </c>
      <c r="E12" s="7"/>
      <c r="F12" s="7"/>
      <c r="G12" s="39"/>
    </row>
    <row r="13" spans="2:7" ht="12.75" customHeight="1">
      <c r="B13" s="12" t="s">
        <v>3</v>
      </c>
      <c r="C13" s="49">
        <v>0</v>
      </c>
      <c r="D13" s="26" t="s">
        <v>12</v>
      </c>
      <c r="E13" s="7">
        <v>3</v>
      </c>
      <c r="F13" s="26" t="s">
        <v>13</v>
      </c>
      <c r="G13" s="8">
        <f>C13*E13</f>
        <v>0</v>
      </c>
    </row>
    <row r="14" spans="2:7" ht="12.75" customHeight="1">
      <c r="B14" s="12" t="s">
        <v>28</v>
      </c>
      <c r="C14" s="49">
        <v>0</v>
      </c>
      <c r="D14" s="26" t="s">
        <v>12</v>
      </c>
      <c r="E14" s="7">
        <v>2</v>
      </c>
      <c r="F14" s="26" t="s">
        <v>13</v>
      </c>
      <c r="G14" s="8">
        <f>C14*E14</f>
        <v>0</v>
      </c>
    </row>
    <row r="15" spans="2:7" ht="12.75" customHeight="1">
      <c r="B15" s="12" t="s">
        <v>29</v>
      </c>
      <c r="C15" s="49">
        <v>0</v>
      </c>
      <c r="D15" s="26" t="s">
        <v>12</v>
      </c>
      <c r="E15" s="7">
        <v>34</v>
      </c>
      <c r="F15" s="26" t="s">
        <v>13</v>
      </c>
      <c r="G15" s="8">
        <f>C15*E15</f>
        <v>0</v>
      </c>
    </row>
    <row r="16" spans="2:7" ht="12.75" customHeight="1">
      <c r="B16" s="12" t="s">
        <v>30</v>
      </c>
      <c r="C16" s="49">
        <v>0</v>
      </c>
      <c r="D16" s="26" t="s">
        <v>12</v>
      </c>
      <c r="E16" s="7">
        <v>1</v>
      </c>
      <c r="F16" s="26" t="s">
        <v>13</v>
      </c>
      <c r="G16" s="8">
        <f>C16*E16</f>
        <v>0</v>
      </c>
    </row>
    <row r="17" spans="3:7" ht="12.75" customHeight="1">
      <c r="C17" s="51"/>
      <c r="D17" s="10"/>
      <c r="E17" s="7"/>
      <c r="F17" s="10"/>
      <c r="G17" s="8"/>
    </row>
    <row r="18" spans="3:7" ht="6" customHeight="1">
      <c r="C18" s="50"/>
      <c r="D18" s="9"/>
      <c r="E18" s="7"/>
      <c r="F18" s="9"/>
      <c r="G18" s="8"/>
    </row>
    <row r="19" spans="2:7" ht="12.75" customHeight="1">
      <c r="B19" s="17" t="s">
        <v>4</v>
      </c>
      <c r="C19" s="50"/>
      <c r="D19" s="9"/>
      <c r="E19" s="7"/>
      <c r="F19" s="9"/>
      <c r="G19" s="8"/>
    </row>
    <row r="20" spans="2:7" ht="12.75" customHeight="1">
      <c r="B20" s="12" t="s">
        <v>31</v>
      </c>
      <c r="C20" s="49">
        <v>0</v>
      </c>
      <c r="D20" s="26" t="s">
        <v>12</v>
      </c>
      <c r="E20" s="7">
        <v>5</v>
      </c>
      <c r="F20" s="26" t="s">
        <v>13</v>
      </c>
      <c r="G20" s="8">
        <f>C20*E20</f>
        <v>0</v>
      </c>
    </row>
    <row r="21" spans="2:7" ht="12.75" customHeight="1">
      <c r="B21" s="12" t="s">
        <v>32</v>
      </c>
      <c r="C21" s="49">
        <v>0</v>
      </c>
      <c r="D21" s="26" t="s">
        <v>12</v>
      </c>
      <c r="E21" s="7">
        <v>11</v>
      </c>
      <c r="F21" s="26" t="s">
        <v>13</v>
      </c>
      <c r="G21" s="8">
        <f>C21*E21</f>
        <v>0</v>
      </c>
    </row>
    <row r="22" spans="2:7" ht="12.75" customHeight="1">
      <c r="B22" s="12" t="s">
        <v>35</v>
      </c>
      <c r="C22" s="49">
        <v>0</v>
      </c>
      <c r="D22" s="26" t="s">
        <v>12</v>
      </c>
      <c r="E22" s="7">
        <v>196</v>
      </c>
      <c r="F22" s="26" t="s">
        <v>13</v>
      </c>
      <c r="G22" s="8">
        <f>C22*E22</f>
        <v>0</v>
      </c>
    </row>
    <row r="23" spans="3:7" ht="6" customHeight="1">
      <c r="C23" s="49"/>
      <c r="D23" s="6"/>
      <c r="E23" s="7"/>
      <c r="F23" s="6"/>
      <c r="G23" s="8"/>
    </row>
    <row r="24" spans="2:7" ht="12.75" customHeight="1">
      <c r="B24" s="17" t="s">
        <v>33</v>
      </c>
      <c r="C24" s="49"/>
      <c r="D24" s="6"/>
      <c r="E24" s="7"/>
      <c r="F24" s="6"/>
      <c r="G24" s="8"/>
    </row>
    <row r="25" spans="2:7" ht="12.75" customHeight="1">
      <c r="B25" s="12" t="s">
        <v>89</v>
      </c>
      <c r="C25" s="49">
        <v>0</v>
      </c>
      <c r="D25" s="26" t="s">
        <v>12</v>
      </c>
      <c r="E25" s="7">
        <v>1</v>
      </c>
      <c r="F25" s="26" t="s">
        <v>13</v>
      </c>
      <c r="G25" s="8">
        <f aca="true" t="shared" si="0" ref="G25:G33">C25*E25</f>
        <v>0</v>
      </c>
    </row>
    <row r="26" spans="2:7" ht="12.75" customHeight="1">
      <c r="B26" s="12" t="s">
        <v>34</v>
      </c>
      <c r="C26" s="49">
        <v>0</v>
      </c>
      <c r="D26" s="26" t="s">
        <v>12</v>
      </c>
      <c r="E26" s="7">
        <v>2</v>
      </c>
      <c r="F26" s="26" t="s">
        <v>13</v>
      </c>
      <c r="G26" s="8">
        <f t="shared" si="0"/>
        <v>0</v>
      </c>
    </row>
    <row r="27" spans="2:9" ht="12.75" customHeight="1">
      <c r="B27" s="12" t="s">
        <v>36</v>
      </c>
      <c r="C27" s="49">
        <v>0</v>
      </c>
      <c r="D27" s="26" t="s">
        <v>12</v>
      </c>
      <c r="E27" s="7">
        <v>1</v>
      </c>
      <c r="F27" s="26" t="s">
        <v>13</v>
      </c>
      <c r="G27" s="8">
        <f t="shared" si="0"/>
        <v>0</v>
      </c>
      <c r="I27" s="7"/>
    </row>
    <row r="28" spans="2:7" ht="12.75" customHeight="1">
      <c r="B28" s="12" t="s">
        <v>83</v>
      </c>
      <c r="C28" s="49">
        <v>0</v>
      </c>
      <c r="D28" s="26" t="s">
        <v>12</v>
      </c>
      <c r="E28" s="7">
        <v>6</v>
      </c>
      <c r="F28" s="26" t="s">
        <v>13</v>
      </c>
      <c r="G28" s="8">
        <f t="shared" si="0"/>
        <v>0</v>
      </c>
    </row>
    <row r="29" spans="2:7" ht="12.75" customHeight="1">
      <c r="B29" s="12" t="s">
        <v>84</v>
      </c>
      <c r="C29" s="49">
        <v>0</v>
      </c>
      <c r="D29" s="26" t="s">
        <v>12</v>
      </c>
      <c r="E29" s="7">
        <v>9</v>
      </c>
      <c r="F29" s="26" t="s">
        <v>13</v>
      </c>
      <c r="G29" s="8">
        <f t="shared" si="0"/>
        <v>0</v>
      </c>
    </row>
    <row r="30" spans="2:7" ht="12.75" customHeight="1">
      <c r="B30" s="12" t="s">
        <v>37</v>
      </c>
      <c r="C30" s="49">
        <v>0</v>
      </c>
      <c r="D30" s="26" t="s">
        <v>12</v>
      </c>
      <c r="E30" s="7">
        <v>1</v>
      </c>
      <c r="F30" s="26" t="s">
        <v>13</v>
      </c>
      <c r="G30" s="8">
        <f t="shared" si="0"/>
        <v>0</v>
      </c>
    </row>
    <row r="31" spans="2:7" ht="12.75" customHeight="1">
      <c r="B31" s="12" t="s">
        <v>38</v>
      </c>
      <c r="C31" s="49">
        <v>0</v>
      </c>
      <c r="D31" s="26" t="s">
        <v>12</v>
      </c>
      <c r="E31" s="7">
        <v>1</v>
      </c>
      <c r="F31" s="26" t="s">
        <v>13</v>
      </c>
      <c r="G31" s="8">
        <f t="shared" si="0"/>
        <v>0</v>
      </c>
    </row>
    <row r="32" spans="2:7" ht="12.75" customHeight="1">
      <c r="B32" s="12" t="s">
        <v>39</v>
      </c>
      <c r="C32" s="49">
        <v>0</v>
      </c>
      <c r="D32" s="26" t="s">
        <v>12</v>
      </c>
      <c r="E32" s="7">
        <v>1</v>
      </c>
      <c r="F32" s="26" t="s">
        <v>13</v>
      </c>
      <c r="G32" s="8">
        <f t="shared" si="0"/>
        <v>0</v>
      </c>
    </row>
    <row r="33" spans="2:7" ht="12.75" customHeight="1">
      <c r="B33" s="12" t="s">
        <v>85</v>
      </c>
      <c r="C33" s="49">
        <v>0</v>
      </c>
      <c r="D33" s="26" t="s">
        <v>12</v>
      </c>
      <c r="E33" s="7">
        <v>2</v>
      </c>
      <c r="F33" s="26" t="s">
        <v>13</v>
      </c>
      <c r="G33" s="8">
        <f t="shared" si="0"/>
        <v>0</v>
      </c>
    </row>
    <row r="34" spans="2:7" ht="12.75" customHeight="1">
      <c r="B34" s="12" t="s">
        <v>40</v>
      </c>
      <c r="C34" s="49">
        <v>0</v>
      </c>
      <c r="D34" s="26" t="s">
        <v>12</v>
      </c>
      <c r="E34" s="7">
        <v>2</v>
      </c>
      <c r="F34" s="26" t="s">
        <v>13</v>
      </c>
      <c r="G34" s="8">
        <f aca="true" t="shared" si="1" ref="G34:G39">C34*E34</f>
        <v>0</v>
      </c>
    </row>
    <row r="35" spans="2:7" ht="12.75" customHeight="1">
      <c r="B35" s="12" t="s">
        <v>86</v>
      </c>
      <c r="C35" s="49">
        <v>0</v>
      </c>
      <c r="D35" s="26" t="s">
        <v>12</v>
      </c>
      <c r="E35" s="7">
        <v>2</v>
      </c>
      <c r="F35" s="26" t="s">
        <v>13</v>
      </c>
      <c r="G35" s="8">
        <f t="shared" si="1"/>
        <v>0</v>
      </c>
    </row>
    <row r="36" spans="2:7" ht="12.75" customHeight="1">
      <c r="B36" s="12" t="s">
        <v>41</v>
      </c>
      <c r="C36" s="49">
        <v>0</v>
      </c>
      <c r="D36" s="26" t="s">
        <v>12</v>
      </c>
      <c r="E36" s="7">
        <v>1</v>
      </c>
      <c r="F36" s="26" t="s">
        <v>13</v>
      </c>
      <c r="G36" s="8">
        <f t="shared" si="1"/>
        <v>0</v>
      </c>
    </row>
    <row r="37" spans="2:7" ht="12.75" customHeight="1">
      <c r="B37" s="12" t="s">
        <v>42</v>
      </c>
      <c r="C37" s="49">
        <v>0</v>
      </c>
      <c r="D37" s="26" t="s">
        <v>12</v>
      </c>
      <c r="E37" s="7">
        <v>250</v>
      </c>
      <c r="F37" s="26" t="s">
        <v>13</v>
      </c>
      <c r="G37" s="8">
        <f t="shared" si="1"/>
        <v>0</v>
      </c>
    </row>
    <row r="38" spans="2:7" ht="12.75" customHeight="1">
      <c r="B38" s="12" t="s">
        <v>87</v>
      </c>
      <c r="C38" s="49">
        <v>0</v>
      </c>
      <c r="D38" s="26" t="s">
        <v>12</v>
      </c>
      <c r="E38" s="7">
        <v>14</v>
      </c>
      <c r="F38" s="26" t="s">
        <v>13</v>
      </c>
      <c r="G38" s="8">
        <f t="shared" si="1"/>
        <v>0</v>
      </c>
    </row>
    <row r="39" spans="2:7" ht="12.75" customHeight="1">
      <c r="B39" s="12" t="s">
        <v>43</v>
      </c>
      <c r="C39" s="49">
        <v>0</v>
      </c>
      <c r="D39" s="26" t="s">
        <v>12</v>
      </c>
      <c r="E39" s="7">
        <v>250</v>
      </c>
      <c r="F39" s="26" t="s">
        <v>13</v>
      </c>
      <c r="G39" s="8">
        <f t="shared" si="1"/>
        <v>0</v>
      </c>
    </row>
    <row r="40" spans="3:7" ht="6" customHeight="1">
      <c r="C40" s="50"/>
      <c r="D40" s="9"/>
      <c r="E40" s="7"/>
      <c r="F40" s="9"/>
      <c r="G40" s="8"/>
    </row>
    <row r="41" spans="2:7" ht="12.75" customHeight="1">
      <c r="B41" s="17" t="s">
        <v>44</v>
      </c>
      <c r="C41" s="50"/>
      <c r="D41" s="9"/>
      <c r="E41" s="7"/>
      <c r="F41" s="9"/>
      <c r="G41" s="8"/>
    </row>
    <row r="42" spans="2:7" ht="12.75" customHeight="1">
      <c r="B42" s="12" t="s">
        <v>45</v>
      </c>
      <c r="C42" s="49">
        <v>0</v>
      </c>
      <c r="D42" s="26" t="s">
        <v>12</v>
      </c>
      <c r="E42" s="7">
        <v>8</v>
      </c>
      <c r="F42" s="26" t="s">
        <v>13</v>
      </c>
      <c r="G42" s="8">
        <f>C42*E42</f>
        <v>0</v>
      </c>
    </row>
    <row r="43" spans="2:7" ht="12.75" customHeight="1">
      <c r="B43" s="12" t="s">
        <v>46</v>
      </c>
      <c r="C43" s="49">
        <v>0</v>
      </c>
      <c r="D43" s="26" t="s">
        <v>12</v>
      </c>
      <c r="E43" s="7">
        <v>1</v>
      </c>
      <c r="F43" s="26" t="s">
        <v>13</v>
      </c>
      <c r="G43" s="8">
        <f>C43*E43</f>
        <v>0</v>
      </c>
    </row>
    <row r="44" spans="2:7" ht="12.75" customHeight="1">
      <c r="B44" s="12" t="s">
        <v>47</v>
      </c>
      <c r="C44" s="49"/>
      <c r="D44" s="6"/>
      <c r="E44" s="7">
        <v>275</v>
      </c>
      <c r="F44" s="6"/>
      <c r="G44" s="8"/>
    </row>
    <row r="45" spans="2:7" ht="12.75" customHeight="1">
      <c r="B45" s="12" t="s">
        <v>48</v>
      </c>
      <c r="C45" s="49">
        <v>0</v>
      </c>
      <c r="D45" s="26" t="s">
        <v>12</v>
      </c>
      <c r="E45" s="7">
        <v>1</v>
      </c>
      <c r="F45" s="26" t="s">
        <v>13</v>
      </c>
      <c r="G45" s="8">
        <f>C45*E45</f>
        <v>0</v>
      </c>
    </row>
    <row r="46" spans="2:7" ht="12.75" customHeight="1">
      <c r="B46" s="12" t="s">
        <v>49</v>
      </c>
      <c r="C46" s="49">
        <v>0</v>
      </c>
      <c r="D46" s="26" t="s">
        <v>12</v>
      </c>
      <c r="E46" s="7">
        <v>6</v>
      </c>
      <c r="F46" s="26" t="s">
        <v>13</v>
      </c>
      <c r="G46" s="8">
        <f>C46*E46</f>
        <v>0</v>
      </c>
    </row>
    <row r="47" spans="2:7" ht="12.75" customHeight="1">
      <c r="B47" s="12" t="s">
        <v>50</v>
      </c>
      <c r="C47" s="52"/>
      <c r="D47" s="26"/>
      <c r="E47" s="7">
        <v>42</v>
      </c>
      <c r="F47" s="26"/>
      <c r="G47" s="8"/>
    </row>
    <row r="48" spans="2:7" ht="12.75" customHeight="1">
      <c r="B48" s="12" t="s">
        <v>51</v>
      </c>
      <c r="C48" s="49">
        <v>0</v>
      </c>
      <c r="D48" s="26" t="s">
        <v>12</v>
      </c>
      <c r="E48" s="7">
        <v>1</v>
      </c>
      <c r="F48" s="26" t="s">
        <v>13</v>
      </c>
      <c r="G48" s="8">
        <f>C48*E48</f>
        <v>0</v>
      </c>
    </row>
    <row r="49" spans="2:7" ht="12.75" customHeight="1">
      <c r="B49" s="12" t="s">
        <v>88</v>
      </c>
      <c r="C49" s="49">
        <v>0</v>
      </c>
      <c r="D49" s="26" t="s">
        <v>12</v>
      </c>
      <c r="E49" s="7">
        <v>1</v>
      </c>
      <c r="F49" s="26" t="s">
        <v>13</v>
      </c>
      <c r="G49" s="8">
        <f>C49*E49</f>
        <v>0</v>
      </c>
    </row>
    <row r="50" spans="3:7" ht="6" customHeight="1">
      <c r="C50" s="50"/>
      <c r="D50" s="9"/>
      <c r="E50" s="7"/>
      <c r="F50" s="9"/>
      <c r="G50" s="8"/>
    </row>
    <row r="51" spans="2:7" ht="12.75" customHeight="1">
      <c r="B51" s="17" t="s">
        <v>52</v>
      </c>
      <c r="C51" s="50"/>
      <c r="D51" s="9"/>
      <c r="E51" s="7"/>
      <c r="F51" s="9"/>
      <c r="G51" s="8"/>
    </row>
    <row r="52" spans="2:7" ht="12.75" customHeight="1">
      <c r="B52" s="12" t="s">
        <v>90</v>
      </c>
      <c r="C52" s="49">
        <v>0</v>
      </c>
      <c r="D52" s="26" t="s">
        <v>12</v>
      </c>
      <c r="E52" s="7">
        <v>2</v>
      </c>
      <c r="F52" s="26" t="s">
        <v>13</v>
      </c>
      <c r="G52" s="8">
        <f>C52*E52</f>
        <v>0</v>
      </c>
    </row>
    <row r="53" spans="2:7" ht="12.75" customHeight="1">
      <c r="B53" s="12" t="s">
        <v>91</v>
      </c>
      <c r="C53" s="49">
        <v>0</v>
      </c>
      <c r="D53" s="26" t="s">
        <v>12</v>
      </c>
      <c r="E53" s="7">
        <v>129</v>
      </c>
      <c r="F53" s="26" t="s">
        <v>13</v>
      </c>
      <c r="G53" s="8">
        <f aca="true" t="shared" si="2" ref="G53:G69">C53*E53</f>
        <v>0</v>
      </c>
    </row>
    <row r="54" spans="2:7" ht="12.75" customHeight="1">
      <c r="B54" s="12" t="s">
        <v>53</v>
      </c>
      <c r="C54" s="49">
        <v>0</v>
      </c>
      <c r="D54" s="26" t="s">
        <v>12</v>
      </c>
      <c r="E54" s="7">
        <v>40</v>
      </c>
      <c r="F54" s="26" t="s">
        <v>13</v>
      </c>
      <c r="G54" s="8">
        <f t="shared" si="2"/>
        <v>0</v>
      </c>
    </row>
    <row r="55" spans="2:7" ht="12.75" customHeight="1">
      <c r="B55" s="12" t="s">
        <v>92</v>
      </c>
      <c r="C55" s="49">
        <v>0</v>
      </c>
      <c r="D55" s="26" t="s">
        <v>12</v>
      </c>
      <c r="E55" s="7">
        <v>3</v>
      </c>
      <c r="F55" s="26" t="s">
        <v>13</v>
      </c>
      <c r="G55" s="8">
        <f t="shared" si="2"/>
        <v>0</v>
      </c>
    </row>
    <row r="56" spans="2:7" ht="12.75" customHeight="1">
      <c r="B56" s="12" t="s">
        <v>93</v>
      </c>
      <c r="C56" s="49">
        <v>0</v>
      </c>
      <c r="D56" s="26" t="s">
        <v>12</v>
      </c>
      <c r="E56" s="7">
        <v>101</v>
      </c>
      <c r="F56" s="26" t="s">
        <v>13</v>
      </c>
      <c r="G56" s="8">
        <f t="shared" si="2"/>
        <v>0</v>
      </c>
    </row>
    <row r="57" spans="2:7" ht="12.75" customHeight="1">
      <c r="B57" s="12" t="s">
        <v>54</v>
      </c>
      <c r="C57" s="49">
        <v>0</v>
      </c>
      <c r="D57" s="26" t="s">
        <v>12</v>
      </c>
      <c r="E57" s="7">
        <v>1</v>
      </c>
      <c r="F57" s="26" t="s">
        <v>13</v>
      </c>
      <c r="G57" s="8">
        <f t="shared" si="2"/>
        <v>0</v>
      </c>
    </row>
    <row r="58" spans="2:7" ht="12.75" customHeight="1">
      <c r="B58" s="12" t="s">
        <v>55</v>
      </c>
      <c r="C58" s="49">
        <v>0</v>
      </c>
      <c r="D58" s="26" t="s">
        <v>12</v>
      </c>
      <c r="E58" s="7">
        <v>129</v>
      </c>
      <c r="F58" s="26" t="s">
        <v>13</v>
      </c>
      <c r="G58" s="8">
        <f t="shared" si="2"/>
        <v>0</v>
      </c>
    </row>
    <row r="59" spans="2:7" ht="12.75" customHeight="1">
      <c r="B59" s="12" t="s">
        <v>56</v>
      </c>
      <c r="C59" s="49">
        <v>0</v>
      </c>
      <c r="D59" s="26" t="s">
        <v>12</v>
      </c>
      <c r="E59" s="7">
        <v>13829</v>
      </c>
      <c r="F59" s="26" t="s">
        <v>13</v>
      </c>
      <c r="G59" s="8">
        <f t="shared" si="2"/>
        <v>0</v>
      </c>
    </row>
    <row r="60" spans="2:7" ht="12.75" customHeight="1">
      <c r="B60" s="12" t="s">
        <v>57</v>
      </c>
      <c r="C60" s="49">
        <v>0</v>
      </c>
      <c r="D60" s="26" t="s">
        <v>12</v>
      </c>
      <c r="E60" s="7">
        <v>87</v>
      </c>
      <c r="F60" s="26" t="s">
        <v>13</v>
      </c>
      <c r="G60" s="8">
        <f t="shared" si="2"/>
        <v>0</v>
      </c>
    </row>
    <row r="61" spans="2:7" ht="12.75" customHeight="1">
      <c r="B61" s="12" t="s">
        <v>58</v>
      </c>
      <c r="C61" s="49">
        <v>0</v>
      </c>
      <c r="D61" s="26" t="s">
        <v>12</v>
      </c>
      <c r="E61" s="7">
        <v>27</v>
      </c>
      <c r="F61" s="26" t="s">
        <v>13</v>
      </c>
      <c r="G61" s="8">
        <f t="shared" si="2"/>
        <v>0</v>
      </c>
    </row>
    <row r="62" spans="2:7" ht="12.75" customHeight="1">
      <c r="B62" s="12" t="s">
        <v>59</v>
      </c>
      <c r="C62" s="49">
        <v>0</v>
      </c>
      <c r="D62" s="26" t="s">
        <v>12</v>
      </c>
      <c r="E62" s="7">
        <v>4</v>
      </c>
      <c r="F62" s="26" t="s">
        <v>13</v>
      </c>
      <c r="G62" s="8">
        <f t="shared" si="2"/>
        <v>0</v>
      </c>
    </row>
    <row r="63" spans="2:7" ht="12.75" customHeight="1">
      <c r="B63" s="12" t="s">
        <v>60</v>
      </c>
      <c r="C63" s="49">
        <v>0</v>
      </c>
      <c r="D63" s="26" t="s">
        <v>12</v>
      </c>
      <c r="E63" s="7">
        <v>6</v>
      </c>
      <c r="F63" s="26" t="s">
        <v>13</v>
      </c>
      <c r="G63" s="8">
        <f t="shared" si="2"/>
        <v>0</v>
      </c>
    </row>
    <row r="64" spans="2:7" ht="12.75" customHeight="1">
      <c r="B64" s="12" t="s">
        <v>61</v>
      </c>
      <c r="C64" s="49">
        <v>0</v>
      </c>
      <c r="D64" s="26" t="s">
        <v>12</v>
      </c>
      <c r="E64" s="7">
        <v>5</v>
      </c>
      <c r="F64" s="26" t="s">
        <v>13</v>
      </c>
      <c r="G64" s="8">
        <f t="shared" si="2"/>
        <v>0</v>
      </c>
    </row>
    <row r="65" spans="2:7" ht="12.75" customHeight="1">
      <c r="B65" s="12" t="s">
        <v>62</v>
      </c>
      <c r="C65" s="49">
        <v>0</v>
      </c>
      <c r="D65" s="26" t="s">
        <v>12</v>
      </c>
      <c r="E65" s="7">
        <v>3</v>
      </c>
      <c r="F65" s="26" t="s">
        <v>13</v>
      </c>
      <c r="G65" s="8">
        <f t="shared" si="2"/>
        <v>0</v>
      </c>
    </row>
    <row r="66" spans="2:7" ht="12.75" customHeight="1">
      <c r="B66" s="12" t="s">
        <v>63</v>
      </c>
      <c r="C66" s="49">
        <v>0</v>
      </c>
      <c r="D66" s="26" t="s">
        <v>12</v>
      </c>
      <c r="E66" s="7">
        <v>6</v>
      </c>
      <c r="F66" s="26" t="s">
        <v>13</v>
      </c>
      <c r="G66" s="8">
        <f t="shared" si="2"/>
        <v>0</v>
      </c>
    </row>
    <row r="67" spans="2:7" ht="12.75" customHeight="1">
      <c r="B67" s="12" t="s">
        <v>64</v>
      </c>
      <c r="C67" s="49">
        <v>0</v>
      </c>
      <c r="D67" s="26" t="s">
        <v>12</v>
      </c>
      <c r="E67" s="7">
        <v>9</v>
      </c>
      <c r="F67" s="26" t="s">
        <v>13</v>
      </c>
      <c r="G67" s="8">
        <f t="shared" si="2"/>
        <v>0</v>
      </c>
    </row>
    <row r="68" spans="2:7" ht="12.75" customHeight="1">
      <c r="B68" s="12" t="s">
        <v>65</v>
      </c>
      <c r="C68" s="49">
        <v>0</v>
      </c>
      <c r="D68" s="26" t="s">
        <v>12</v>
      </c>
      <c r="E68" s="7">
        <v>4</v>
      </c>
      <c r="F68" s="26" t="s">
        <v>13</v>
      </c>
      <c r="G68" s="8">
        <f t="shared" si="2"/>
        <v>0</v>
      </c>
    </row>
    <row r="69" spans="2:7" ht="12.75" customHeight="1">
      <c r="B69" s="12" t="s">
        <v>66</v>
      </c>
      <c r="C69" s="49">
        <v>0</v>
      </c>
      <c r="D69" s="26" t="s">
        <v>12</v>
      </c>
      <c r="E69" s="7">
        <v>11</v>
      </c>
      <c r="F69" s="26" t="s">
        <v>13</v>
      </c>
      <c r="G69" s="8">
        <f t="shared" si="2"/>
        <v>0</v>
      </c>
    </row>
    <row r="70" spans="2:7" ht="12.75" customHeight="1">
      <c r="B70" s="12" t="s">
        <v>67</v>
      </c>
      <c r="C70" s="49">
        <v>0</v>
      </c>
      <c r="D70" s="26" t="s">
        <v>12</v>
      </c>
      <c r="E70" s="7">
        <v>1</v>
      </c>
      <c r="F70" s="26" t="s">
        <v>13</v>
      </c>
      <c r="G70" s="8">
        <f>C70*E70</f>
        <v>0</v>
      </c>
    </row>
    <row r="71" spans="2:7" ht="12.75" customHeight="1">
      <c r="B71" s="12" t="s">
        <v>68</v>
      </c>
      <c r="C71" s="49">
        <v>0</v>
      </c>
      <c r="D71" s="26" t="s">
        <v>12</v>
      </c>
      <c r="E71" s="7">
        <v>3</v>
      </c>
      <c r="F71" s="26" t="s">
        <v>13</v>
      </c>
      <c r="G71" s="8">
        <f>C71*E71</f>
        <v>0</v>
      </c>
    </row>
    <row r="72" spans="2:7" ht="12.75" customHeight="1">
      <c r="B72" s="12" t="s">
        <v>69</v>
      </c>
      <c r="C72" s="49">
        <v>0</v>
      </c>
      <c r="D72" s="26" t="s">
        <v>12</v>
      </c>
      <c r="E72" s="7">
        <v>45</v>
      </c>
      <c r="F72" s="26" t="s">
        <v>13</v>
      </c>
      <c r="G72" s="8">
        <f>C72*E72</f>
        <v>0</v>
      </c>
    </row>
    <row r="73" spans="3:7" ht="6" customHeight="1">
      <c r="C73" s="50"/>
      <c r="D73" s="9"/>
      <c r="E73" s="7"/>
      <c r="F73" s="9"/>
      <c r="G73" s="8"/>
    </row>
    <row r="74" spans="2:7" ht="12.75" customHeight="1">
      <c r="B74" s="17" t="s">
        <v>70</v>
      </c>
      <c r="C74" s="50"/>
      <c r="D74" s="9"/>
      <c r="E74" s="7"/>
      <c r="F74" s="9"/>
      <c r="G74" s="8"/>
    </row>
    <row r="75" spans="2:7" ht="12.75" customHeight="1">
      <c r="B75" s="12" t="s">
        <v>71</v>
      </c>
      <c r="C75" s="49">
        <v>0</v>
      </c>
      <c r="D75" s="26" t="s">
        <v>12</v>
      </c>
      <c r="E75" s="7">
        <v>1</v>
      </c>
      <c r="F75" s="26" t="s">
        <v>13</v>
      </c>
      <c r="G75" s="8">
        <f>C75*E75</f>
        <v>0</v>
      </c>
    </row>
    <row r="76" spans="2:7" ht="12.75" customHeight="1">
      <c r="B76" s="12" t="s">
        <v>72</v>
      </c>
      <c r="C76" s="49">
        <v>0</v>
      </c>
      <c r="D76" s="26" t="s">
        <v>12</v>
      </c>
      <c r="E76" s="7">
        <v>2</v>
      </c>
      <c r="F76" s="26" t="s">
        <v>13</v>
      </c>
      <c r="G76" s="8">
        <f>C76*E76</f>
        <v>0</v>
      </c>
    </row>
    <row r="77" spans="3:7" ht="6" customHeight="1">
      <c r="C77" s="50"/>
      <c r="D77" s="9"/>
      <c r="E77" s="7"/>
      <c r="F77" s="9"/>
      <c r="G77" s="8"/>
    </row>
    <row r="78" spans="2:7" ht="12.75" customHeight="1">
      <c r="B78" s="17" t="s">
        <v>5</v>
      </c>
      <c r="C78" s="50"/>
      <c r="D78" s="9"/>
      <c r="E78" s="7"/>
      <c r="F78" s="9"/>
      <c r="G78" s="8"/>
    </row>
    <row r="79" spans="2:7" ht="12.75" customHeight="1">
      <c r="B79" s="12" t="s">
        <v>73</v>
      </c>
      <c r="C79" s="49">
        <v>0</v>
      </c>
      <c r="D79" s="26" t="s">
        <v>12</v>
      </c>
      <c r="E79" s="7">
        <v>1</v>
      </c>
      <c r="F79" s="26" t="s">
        <v>13</v>
      </c>
      <c r="G79" s="8">
        <f aca="true" t="shared" si="3" ref="G79:G86">C79*E79</f>
        <v>0</v>
      </c>
    </row>
    <row r="80" spans="2:7" ht="12.75" customHeight="1">
      <c r="B80" s="12" t="s">
        <v>94</v>
      </c>
      <c r="C80" s="49">
        <v>0</v>
      </c>
      <c r="D80" s="26" t="s">
        <v>12</v>
      </c>
      <c r="E80" s="7">
        <v>3</v>
      </c>
      <c r="F80" s="26" t="s">
        <v>13</v>
      </c>
      <c r="G80" s="8">
        <f t="shared" si="3"/>
        <v>0</v>
      </c>
    </row>
    <row r="81" spans="2:7" ht="12.75" customHeight="1">
      <c r="B81" s="12" t="s">
        <v>95</v>
      </c>
      <c r="C81" s="49">
        <v>0</v>
      </c>
      <c r="D81" s="26" t="s">
        <v>12</v>
      </c>
      <c r="E81" s="7">
        <v>350</v>
      </c>
      <c r="F81" s="26" t="s">
        <v>13</v>
      </c>
      <c r="G81" s="8">
        <f t="shared" si="3"/>
        <v>0</v>
      </c>
    </row>
    <row r="82" spans="2:7" ht="12.75" customHeight="1">
      <c r="B82" s="12" t="s">
        <v>96</v>
      </c>
      <c r="C82" s="49">
        <v>0</v>
      </c>
      <c r="D82" s="26" t="s">
        <v>12</v>
      </c>
      <c r="E82" s="7">
        <v>75</v>
      </c>
      <c r="F82" s="26" t="s">
        <v>13</v>
      </c>
      <c r="G82" s="8">
        <f t="shared" si="3"/>
        <v>0</v>
      </c>
    </row>
    <row r="83" spans="2:7" ht="12.75" customHeight="1">
      <c r="B83" s="12" t="s">
        <v>74</v>
      </c>
      <c r="C83" s="49">
        <v>0</v>
      </c>
      <c r="D83" s="26" t="s">
        <v>12</v>
      </c>
      <c r="E83" s="7">
        <v>545</v>
      </c>
      <c r="F83" s="26" t="s">
        <v>13</v>
      </c>
      <c r="G83" s="8">
        <f t="shared" si="3"/>
        <v>0</v>
      </c>
    </row>
    <row r="84" spans="2:7" ht="12.75" customHeight="1">
      <c r="B84" s="12" t="s">
        <v>75</v>
      </c>
      <c r="C84" s="49">
        <v>0</v>
      </c>
      <c r="D84" s="26" t="s">
        <v>12</v>
      </c>
      <c r="E84" s="7">
        <v>918</v>
      </c>
      <c r="F84" s="26" t="s">
        <v>13</v>
      </c>
      <c r="G84" s="8">
        <f t="shared" si="3"/>
        <v>0</v>
      </c>
    </row>
    <row r="85" spans="2:7" ht="12.75" customHeight="1">
      <c r="B85" s="12" t="s">
        <v>76</v>
      </c>
      <c r="C85" s="49">
        <v>0</v>
      </c>
      <c r="D85" s="26" t="s">
        <v>12</v>
      </c>
      <c r="E85" s="7">
        <v>1</v>
      </c>
      <c r="F85" s="26" t="s">
        <v>13</v>
      </c>
      <c r="G85" s="8">
        <f t="shared" si="3"/>
        <v>0</v>
      </c>
    </row>
    <row r="86" spans="2:7" ht="12.75" customHeight="1">
      <c r="B86" s="12" t="s">
        <v>77</v>
      </c>
      <c r="C86" s="49">
        <v>0</v>
      </c>
      <c r="D86" s="26" t="s">
        <v>12</v>
      </c>
      <c r="E86" s="7">
        <v>750</v>
      </c>
      <c r="F86" s="26" t="s">
        <v>13</v>
      </c>
      <c r="G86" s="8">
        <f t="shared" si="3"/>
        <v>0</v>
      </c>
    </row>
    <row r="87" spans="2:4" ht="12" customHeight="1">
      <c r="B87" s="18"/>
      <c r="C87" s="53"/>
      <c r="D87" s="11"/>
    </row>
    <row r="88" spans="1:7" s="13" customFormat="1" ht="15" customHeight="1">
      <c r="A88" s="68"/>
      <c r="B88" s="73" t="s">
        <v>6</v>
      </c>
      <c r="C88" s="74"/>
      <c r="D88" s="12"/>
      <c r="G88" s="2">
        <f>SUM(G12:G87)</f>
        <v>0</v>
      </c>
    </row>
    <row r="89" spans="1:7" s="13" customFormat="1" ht="6" customHeight="1">
      <c r="A89" s="68"/>
      <c r="B89" s="19"/>
      <c r="C89" s="52"/>
      <c r="D89" s="12"/>
      <c r="G89" s="3"/>
    </row>
    <row r="90" spans="1:7" s="13" customFormat="1" ht="12.75">
      <c r="A90" s="68"/>
      <c r="B90" s="13" t="s">
        <v>7</v>
      </c>
      <c r="C90" s="54">
        <v>0</v>
      </c>
      <c r="D90" s="26" t="s">
        <v>12</v>
      </c>
      <c r="E90" s="43">
        <v>1</v>
      </c>
      <c r="F90" s="26" t="s">
        <v>13</v>
      </c>
      <c r="G90" s="3">
        <f>C90*E90</f>
        <v>0</v>
      </c>
    </row>
    <row r="91" spans="1:7" s="44" customFormat="1" ht="24.75" customHeight="1">
      <c r="A91" s="69"/>
      <c r="B91" s="81" t="s">
        <v>24</v>
      </c>
      <c r="C91" s="81"/>
      <c r="D91" s="81"/>
      <c r="E91" s="81"/>
      <c r="F91" s="81"/>
      <c r="G91" s="81"/>
    </row>
    <row r="92" spans="1:7" s="13" customFormat="1" ht="6" customHeight="1" thickBot="1">
      <c r="A92" s="68"/>
      <c r="B92" s="19"/>
      <c r="C92" s="52"/>
      <c r="D92" s="12"/>
      <c r="G92" s="3"/>
    </row>
    <row r="93" spans="2:7" ht="16.5" thickBot="1">
      <c r="B93" s="20"/>
      <c r="C93" s="55"/>
      <c r="D93" s="14"/>
      <c r="E93" s="14" t="s">
        <v>23</v>
      </c>
      <c r="F93" s="15"/>
      <c r="G93" s="4">
        <f>G88-G90</f>
        <v>0</v>
      </c>
    </row>
    <row r="94" spans="1:7" s="13" customFormat="1" ht="12" customHeight="1">
      <c r="A94" s="68"/>
      <c r="B94" s="19"/>
      <c r="C94" s="52"/>
      <c r="D94" s="12"/>
      <c r="G94" s="3"/>
    </row>
    <row r="95" spans="2:7" ht="18">
      <c r="B95" s="80" t="s">
        <v>14</v>
      </c>
      <c r="C95" s="80"/>
      <c r="D95" s="80"/>
      <c r="E95" s="80"/>
      <c r="F95" s="80"/>
      <c r="G95" s="80"/>
    </row>
    <row r="96" spans="2:7" ht="12.75">
      <c r="B96" s="40"/>
      <c r="C96" s="56"/>
      <c r="D96" s="41"/>
      <c r="E96" s="40"/>
      <c r="F96" s="40"/>
      <c r="G96" s="21"/>
    </row>
    <row r="97" spans="2:7" ht="16.5" thickBot="1">
      <c r="B97" s="32"/>
      <c r="C97" s="57"/>
      <c r="D97" s="33"/>
      <c r="E97" s="34" t="s">
        <v>15</v>
      </c>
      <c r="F97" s="34" t="s">
        <v>16</v>
      </c>
      <c r="G97" s="42">
        <f>G93</f>
        <v>0</v>
      </c>
    </row>
    <row r="98" spans="2:7" ht="15.75">
      <c r="B98" s="35"/>
      <c r="C98" s="58"/>
      <c r="D98" s="36"/>
      <c r="E98" s="35"/>
      <c r="F98" s="35"/>
      <c r="G98" s="38"/>
    </row>
    <row r="99" spans="2:7" ht="16.5" thickBot="1">
      <c r="B99" s="32"/>
      <c r="C99" s="57"/>
      <c r="D99" s="33"/>
      <c r="E99" s="34" t="s">
        <v>79</v>
      </c>
      <c r="F99" s="34" t="s">
        <v>17</v>
      </c>
      <c r="G99" s="42">
        <f>ROUND(G97*1.02,2)</f>
        <v>0</v>
      </c>
    </row>
    <row r="100" spans="2:7" ht="15.75">
      <c r="B100" s="35"/>
      <c r="C100" s="58"/>
      <c r="D100" s="36"/>
      <c r="E100" s="35"/>
      <c r="F100" s="35"/>
      <c r="G100" s="38"/>
    </row>
    <row r="101" spans="2:7" ht="16.5" thickBot="1">
      <c r="B101" s="32"/>
      <c r="C101" s="57"/>
      <c r="D101" s="33"/>
      <c r="E101" s="34" t="s">
        <v>80</v>
      </c>
      <c r="F101" s="34" t="s">
        <v>18</v>
      </c>
      <c r="G101" s="42">
        <f>ROUND(G99*1.02,2)</f>
        <v>0</v>
      </c>
    </row>
    <row r="102" spans="2:7" ht="15.75">
      <c r="B102" s="35"/>
      <c r="C102" s="58"/>
      <c r="D102" s="36"/>
      <c r="E102" s="35"/>
      <c r="F102" s="35"/>
      <c r="G102" s="38"/>
    </row>
    <row r="103" spans="2:7" ht="16.5" thickBot="1">
      <c r="B103" s="32"/>
      <c r="C103" s="57"/>
      <c r="D103" s="33"/>
      <c r="E103" s="34" t="s">
        <v>81</v>
      </c>
      <c r="F103" s="34" t="s">
        <v>19</v>
      </c>
      <c r="G103" s="42">
        <f>ROUND(G101*1.02,2)</f>
        <v>0</v>
      </c>
    </row>
    <row r="104" spans="2:7" ht="15.75">
      <c r="B104" s="35"/>
      <c r="C104" s="58"/>
      <c r="D104" s="36"/>
      <c r="E104" s="35"/>
      <c r="F104" s="35"/>
      <c r="G104" s="38"/>
    </row>
    <row r="105" spans="2:7" ht="16.5" thickBot="1">
      <c r="B105" s="32"/>
      <c r="C105" s="57"/>
      <c r="D105" s="33"/>
      <c r="E105" s="34" t="s">
        <v>82</v>
      </c>
      <c r="F105" s="34" t="s">
        <v>20</v>
      </c>
      <c r="G105" s="42">
        <f>ROUND(G103*1.02,2)</f>
        <v>0</v>
      </c>
    </row>
    <row r="106" spans="2:7" ht="16.5" thickBot="1">
      <c r="B106" s="35"/>
      <c r="C106" s="58"/>
      <c r="D106" s="36"/>
      <c r="E106" s="35"/>
      <c r="F106" s="35"/>
      <c r="G106" s="38"/>
    </row>
    <row r="107" spans="1:7" s="37" customFormat="1" ht="18.75" thickBot="1">
      <c r="A107" s="70"/>
      <c r="B107" s="60"/>
      <c r="C107" s="61"/>
      <c r="D107" s="62"/>
      <c r="E107" s="63" t="s">
        <v>21</v>
      </c>
      <c r="F107" s="63"/>
      <c r="G107" s="64">
        <f>SUM(G97:G105)</f>
        <v>0</v>
      </c>
    </row>
  </sheetData>
  <sheetProtection/>
  <mergeCells count="6">
    <mergeCell ref="B88:C88"/>
    <mergeCell ref="A4:G4"/>
    <mergeCell ref="A5:G5"/>
    <mergeCell ref="C7:G7"/>
    <mergeCell ref="B95:G95"/>
    <mergeCell ref="B91:G91"/>
  </mergeCells>
  <printOptions horizontalCentered="1"/>
  <pageMargins left="0.25" right="0.25" top="0.25" bottom="0.5" header="0.25" footer="0.25"/>
  <pageSetup fitToHeight="22" horizontalDpi="600" verticalDpi="600" orientation="portrait" scale="81" r:id="rId1"/>
  <headerFooter alignWithMargins="0">
    <oddFooter>&amp;L&amp;8&amp;F&amp;RPage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2022-12-16T19:59:58Z</dcterms:created>
  <dcterms:modified xsi:type="dcterms:W3CDTF">2022-12-16T20:00:57Z</dcterms:modified>
  <cp:category/>
  <cp:version/>
  <cp:contentType/>
  <cp:contentStatus/>
</cp:coreProperties>
</file>